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дежда Генадьевна 2025!\"/>
    </mc:Choice>
  </mc:AlternateContent>
  <bookViews>
    <workbookView xWindow="360" yWindow="15" windowWidth="1548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08" i="1" l="1"/>
  <c r="B233" i="1"/>
  <c r="A233" i="1"/>
  <c r="L232" i="1"/>
  <c r="J232" i="1"/>
  <c r="I232" i="1"/>
  <c r="H232" i="1"/>
  <c r="G232" i="1"/>
  <c r="F232" i="1"/>
  <c r="B223" i="1"/>
  <c r="A223" i="1"/>
  <c r="L222" i="1"/>
  <c r="L233" i="1"/>
  <c r="J222" i="1"/>
  <c r="J233" i="1"/>
  <c r="I222" i="1"/>
  <c r="I233" i="1"/>
  <c r="H222" i="1"/>
  <c r="H233" i="1"/>
  <c r="H13" i="1"/>
  <c r="H127" i="1"/>
  <c r="H70" i="1"/>
  <c r="H165" i="1"/>
  <c r="H184" i="1"/>
  <c r="H32" i="1"/>
  <c r="H146" i="1"/>
  <c r="H51" i="1"/>
  <c r="H203" i="1"/>
  <c r="H89" i="1"/>
  <c r="H108" i="1"/>
  <c r="G222" i="1"/>
  <c r="G233" i="1"/>
  <c r="F222" i="1"/>
  <c r="F233" i="1"/>
  <c r="B214" i="1"/>
  <c r="A214" i="1"/>
  <c r="L213" i="1"/>
  <c r="J213" i="1"/>
  <c r="I213" i="1"/>
  <c r="H213" i="1"/>
  <c r="H214" i="1"/>
  <c r="G213" i="1"/>
  <c r="F213" i="1"/>
  <c r="B204" i="1"/>
  <c r="A204" i="1"/>
  <c r="L203" i="1"/>
  <c r="L214" i="1"/>
  <c r="J203" i="1"/>
  <c r="J214" i="1"/>
  <c r="I203" i="1"/>
  <c r="I214" i="1"/>
  <c r="G203" i="1"/>
  <c r="G214" i="1"/>
  <c r="F203" i="1"/>
  <c r="F214" i="1"/>
  <c r="B195" i="1"/>
  <c r="A195" i="1"/>
  <c r="L194" i="1"/>
  <c r="J194" i="1"/>
  <c r="I194" i="1"/>
  <c r="H194" i="1"/>
  <c r="H195" i="1"/>
  <c r="G194" i="1"/>
  <c r="F194" i="1"/>
  <c r="B185" i="1"/>
  <c r="A185" i="1"/>
  <c r="L184" i="1"/>
  <c r="L195" i="1"/>
  <c r="J184" i="1"/>
  <c r="J195" i="1"/>
  <c r="I184" i="1"/>
  <c r="I195" i="1"/>
  <c r="G184" i="1"/>
  <c r="G195" i="1"/>
  <c r="F184" i="1"/>
  <c r="F195" i="1"/>
  <c r="B176" i="1"/>
  <c r="A176" i="1"/>
  <c r="L175" i="1"/>
  <c r="J175" i="1"/>
  <c r="I175" i="1"/>
  <c r="H175" i="1"/>
  <c r="H176" i="1"/>
  <c r="G175" i="1"/>
  <c r="F175" i="1"/>
  <c r="B166" i="1"/>
  <c r="A166" i="1"/>
  <c r="L165" i="1"/>
  <c r="L176" i="1"/>
  <c r="J165" i="1"/>
  <c r="J176" i="1"/>
  <c r="I165" i="1"/>
  <c r="I176" i="1"/>
  <c r="G165" i="1"/>
  <c r="G176" i="1"/>
  <c r="F165" i="1"/>
  <c r="F176" i="1"/>
  <c r="B157" i="1"/>
  <c r="A157" i="1"/>
  <c r="L156" i="1"/>
  <c r="J156" i="1"/>
  <c r="I156" i="1"/>
  <c r="H156" i="1"/>
  <c r="H157" i="1"/>
  <c r="G156" i="1"/>
  <c r="F156" i="1"/>
  <c r="B147" i="1"/>
  <c r="A147" i="1"/>
  <c r="L146" i="1"/>
  <c r="L157" i="1"/>
  <c r="J146" i="1"/>
  <c r="J157" i="1"/>
  <c r="I146" i="1"/>
  <c r="I157" i="1"/>
  <c r="G146" i="1"/>
  <c r="G157" i="1"/>
  <c r="F146" i="1"/>
  <c r="F157" i="1"/>
  <c r="B138" i="1"/>
  <c r="A138" i="1"/>
  <c r="L137" i="1"/>
  <c r="J137" i="1"/>
  <c r="I137" i="1"/>
  <c r="H137" i="1"/>
  <c r="H138" i="1"/>
  <c r="G137" i="1"/>
  <c r="F137" i="1"/>
  <c r="B128" i="1"/>
  <c r="A128" i="1"/>
  <c r="L127" i="1"/>
  <c r="L138" i="1"/>
  <c r="J127" i="1"/>
  <c r="J138" i="1"/>
  <c r="I127" i="1"/>
  <c r="I138" i="1"/>
  <c r="G127" i="1"/>
  <c r="G138" i="1"/>
  <c r="F127" i="1"/>
  <c r="F138" i="1"/>
  <c r="B119" i="1"/>
  <c r="A119" i="1"/>
  <c r="L118" i="1"/>
  <c r="J118" i="1"/>
  <c r="I118" i="1"/>
  <c r="H118" i="1"/>
  <c r="H119" i="1"/>
  <c r="G118" i="1"/>
  <c r="F118" i="1"/>
  <c r="B109" i="1"/>
  <c r="A109" i="1"/>
  <c r="L119" i="1"/>
  <c r="J108" i="1"/>
  <c r="J119" i="1"/>
  <c r="I108" i="1"/>
  <c r="I119" i="1"/>
  <c r="I13" i="1"/>
  <c r="I70" i="1"/>
  <c r="I32" i="1"/>
  <c r="I51" i="1"/>
  <c r="I89" i="1"/>
  <c r="G108" i="1"/>
  <c r="G119" i="1"/>
  <c r="G13" i="1"/>
  <c r="G70" i="1"/>
  <c r="G32" i="1"/>
  <c r="G51" i="1"/>
  <c r="G89" i="1"/>
  <c r="F108" i="1"/>
  <c r="F119" i="1"/>
  <c r="B100" i="1"/>
  <c r="A100" i="1"/>
  <c r="L99" i="1"/>
  <c r="J99" i="1"/>
  <c r="I99" i="1"/>
  <c r="I100" i="1"/>
  <c r="H99" i="1"/>
  <c r="H100" i="1"/>
  <c r="G99" i="1"/>
  <c r="G100" i="1"/>
  <c r="F99" i="1"/>
  <c r="B90" i="1"/>
  <c r="A90" i="1"/>
  <c r="L89" i="1"/>
  <c r="L100" i="1"/>
  <c r="J89" i="1"/>
  <c r="J100" i="1"/>
  <c r="F89" i="1"/>
  <c r="F100" i="1"/>
  <c r="B81" i="1"/>
  <c r="A81" i="1"/>
  <c r="L80" i="1"/>
  <c r="J80" i="1"/>
  <c r="I80" i="1"/>
  <c r="I81" i="1"/>
  <c r="H80" i="1"/>
  <c r="H81" i="1"/>
  <c r="G80" i="1"/>
  <c r="G81" i="1"/>
  <c r="F80" i="1"/>
  <c r="B71" i="1"/>
  <c r="A71" i="1"/>
  <c r="L70" i="1"/>
  <c r="L81" i="1"/>
  <c r="J70" i="1"/>
  <c r="J81" i="1"/>
  <c r="F70" i="1"/>
  <c r="F81" i="1"/>
  <c r="B62" i="1"/>
  <c r="A62" i="1"/>
  <c r="L61" i="1"/>
  <c r="J61" i="1"/>
  <c r="I61" i="1"/>
  <c r="I62" i="1"/>
  <c r="H61" i="1"/>
  <c r="H62" i="1"/>
  <c r="G61" i="1"/>
  <c r="G62" i="1"/>
  <c r="F61" i="1"/>
  <c r="B52" i="1"/>
  <c r="A52" i="1"/>
  <c r="L51" i="1"/>
  <c r="L62" i="1"/>
  <c r="J51" i="1"/>
  <c r="J62" i="1"/>
  <c r="F51" i="1"/>
  <c r="F62" i="1"/>
  <c r="B43" i="1"/>
  <c r="A43" i="1"/>
  <c r="L42" i="1"/>
  <c r="J42" i="1"/>
  <c r="I42" i="1"/>
  <c r="I43" i="1"/>
  <c r="H42" i="1"/>
  <c r="H43" i="1"/>
  <c r="G42" i="1"/>
  <c r="G43" i="1"/>
  <c r="F42" i="1"/>
  <c r="B33" i="1"/>
  <c r="A33" i="1"/>
  <c r="L32" i="1"/>
  <c r="L43" i="1"/>
  <c r="J32" i="1"/>
  <c r="J43" i="1"/>
  <c r="F32" i="1"/>
  <c r="F43" i="1"/>
  <c r="B24" i="1"/>
  <c r="A24" i="1"/>
  <c r="L23" i="1"/>
  <c r="J23" i="1"/>
  <c r="I23" i="1"/>
  <c r="I24" i="1"/>
  <c r="I234" i="1"/>
  <c r="H23" i="1"/>
  <c r="H24" i="1"/>
  <c r="H234" i="1"/>
  <c r="G23" i="1"/>
  <c r="G24" i="1"/>
  <c r="G234" i="1"/>
  <c r="F23" i="1"/>
  <c r="B14" i="1"/>
  <c r="A14" i="1"/>
  <c r="L13" i="1"/>
  <c r="L24" i="1"/>
  <c r="J13" i="1"/>
  <c r="J24" i="1"/>
  <c r="J234" i="1"/>
  <c r="F13" i="1"/>
  <c r="F24" i="1"/>
  <c r="F234" i="1"/>
  <c r="L234" i="1"/>
</calcChain>
</file>

<file path=xl/sharedStrings.xml><?xml version="1.0" encoding="utf-8"?>
<sst xmlns="http://schemas.openxmlformats.org/spreadsheetml/2006/main" count="312" uniqueCount="80">
  <si>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</si>
  <si>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</si>
  <si>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</si>
  <si>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</si>
  <si>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</si>
  <si>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</si>
  <si>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</si>
  <si>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</si>
  <si>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</si>
  <si>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</si>
  <si>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</si>
  <si>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</si>
  <si>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</si>
  <si>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</si>
  <si>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</si>
  <si>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</si>
  <si>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</si>
  <si>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</si>
  <si>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</si>
  <si>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</si>
  <si>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</si>
  <si>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</si>
  <si>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</si>
  <si>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</si>
  <si>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</si>
  <si>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</si>
  <si>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</si>
  <si>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</si>
  <si>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</si>
  <si>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</si>
  <si>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</si>
  <si>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</si>
  <si>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</si>
  <si>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</si>
  <si>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</si>
  <si>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</si>
  <si>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</si>
  <si>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</si>
  <si>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</si>
  <si>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</si>
  <si>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Коростелев Н.Н.</t>
  </si>
  <si>
    <t>Сосиска</t>
  </si>
  <si>
    <t>Чай с сахаром</t>
  </si>
  <si>
    <t>Хлеб</t>
  </si>
  <si>
    <t>пром</t>
  </si>
  <si>
    <t>пряники</t>
  </si>
  <si>
    <t>салат из соленых огурцов</t>
  </si>
  <si>
    <t>Соус сметанный с томатом</t>
  </si>
  <si>
    <t>Щи с квашеной капусты с картофелем</t>
  </si>
  <si>
    <t>булочка  "любимая"</t>
  </si>
  <si>
    <t>сок</t>
  </si>
  <si>
    <t>сыр</t>
  </si>
  <si>
    <t xml:space="preserve">Рыба тушеная в томатном соусе с овощами </t>
  </si>
  <si>
    <t>75/75</t>
  </si>
  <si>
    <t>Кисель из свежих плодов</t>
  </si>
  <si>
    <t>Картофельное пюре</t>
  </si>
  <si>
    <t>печенье</t>
  </si>
  <si>
    <t>пром.</t>
  </si>
  <si>
    <t>Птица тушеная</t>
  </si>
  <si>
    <t>Макароны отварные</t>
  </si>
  <si>
    <t>Вафли</t>
  </si>
  <si>
    <t>Плов из птицы</t>
  </si>
  <si>
    <t>Компот из сухофруктов</t>
  </si>
  <si>
    <t>винегрет</t>
  </si>
  <si>
    <t>Яблоко</t>
  </si>
  <si>
    <t>Кофейный напиток</t>
  </si>
  <si>
    <t>Пирожок с капустой</t>
  </si>
  <si>
    <t>выпечка</t>
  </si>
  <si>
    <t>Пирожок с картофелем</t>
  </si>
  <si>
    <t>салат из белокочанной капусты</t>
  </si>
  <si>
    <t>Суп картофельный с бобовыми</t>
  </si>
  <si>
    <t>булочка "городская"</t>
  </si>
  <si>
    <t>Котлета мясная</t>
  </si>
  <si>
    <t>салат из свеклы с зеленым горошком</t>
  </si>
  <si>
    <t>салат из квашеной капусты</t>
  </si>
  <si>
    <t>Каша рисовая молочная с маслом</t>
  </si>
  <si>
    <t>Каша манная молочная с маслом</t>
  </si>
  <si>
    <t>Каша гречневая  рассыпчатая</t>
  </si>
  <si>
    <t>МКОУ Щербаковуская СОШ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</si>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</sst>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Protection="1"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2" borderId="9" xfId="0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2" xfId="0" applyBorder="1"/>
    <xf numFmtId="0" fontId="14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0" fillId="0" borderId="18" xfId="0" applyBorder="1"/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vertical="top" wrapText="1"/>
    </xf>
    <xf numFmtId="0" fontId="7" fillId="3" borderId="20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Protection="1"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1" fontId="0" fillId="0" borderId="20" xfId="0" applyNumberFormat="1" applyFill="1" applyBorder="1" applyAlignment="1" applyProtection="1">
      <alignment horizontal="center"/>
      <protection locked="0"/>
    </xf>
    <xf numFmtId="1" fontId="0" fillId="0" borderId="25" xfId="0" applyNumberFormat="1" applyFill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activeCell="E222" sqref="E222"/>
      <selection pane="topRight"/>
      <selection pane="bottomLeft"/>
      <selection pane="bottomRight" activeCell="M8" sqref="M8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9.71093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106" t="s">
        <v>78</v>
      </c>
      <c r="D1" s="107"/>
      <c r="E1" s="107"/>
      <c r="F1" s="3" t="s">
        <v>1</v>
      </c>
      <c r="G1" s="1" t="s">
        <v>2</v>
      </c>
      <c r="H1" s="105" t="s">
        <v>39</v>
      </c>
      <c r="I1" s="105"/>
      <c r="J1" s="105"/>
      <c r="K1" s="105"/>
    </row>
    <row r="2" spans="1:12" ht="18" x14ac:dyDescent="0.2">
      <c r="A2" s="4" t="s">
        <v>3</v>
      </c>
      <c r="C2" s="1"/>
      <c r="G2" s="1" t="s">
        <v>4</v>
      </c>
      <c r="H2" s="105" t="s">
        <v>40</v>
      </c>
      <c r="I2" s="105"/>
      <c r="J2" s="105"/>
      <c r="K2" s="10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 t="s">
        <v>79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80</v>
      </c>
      <c r="G6" s="77">
        <v>8.09</v>
      </c>
      <c r="H6" s="77">
        <v>12.43</v>
      </c>
      <c r="I6" s="78">
        <v>0</v>
      </c>
      <c r="J6" s="77">
        <v>146.83000000000001</v>
      </c>
      <c r="K6" s="76">
        <v>37</v>
      </c>
      <c r="L6" s="21">
        <v>32.880000000000003</v>
      </c>
    </row>
    <row r="7" spans="1:12" ht="15" x14ac:dyDescent="0.25">
      <c r="A7" s="23"/>
      <c r="B7" s="24"/>
      <c r="C7" s="25"/>
      <c r="D7" s="30" t="s">
        <v>33</v>
      </c>
      <c r="E7" s="65" t="s">
        <v>77</v>
      </c>
      <c r="F7" s="69">
        <v>180</v>
      </c>
      <c r="G7" s="79">
        <v>8.9499999999999993</v>
      </c>
      <c r="H7" s="79">
        <v>6.73</v>
      </c>
      <c r="I7" s="80">
        <v>43</v>
      </c>
      <c r="J7" s="79">
        <v>276.52999999999997</v>
      </c>
      <c r="K7" s="26">
        <v>679</v>
      </c>
      <c r="L7" s="28">
        <v>11.83</v>
      </c>
    </row>
    <row r="8" spans="1:12" ht="15.75" thickBot="1" x14ac:dyDescent="0.3">
      <c r="A8" s="23"/>
      <c r="B8" s="24"/>
      <c r="C8" s="25"/>
      <c r="D8" s="30" t="s">
        <v>25</v>
      </c>
      <c r="E8" s="27" t="s">
        <v>42</v>
      </c>
      <c r="F8" s="28">
        <v>200</v>
      </c>
      <c r="G8" s="81">
        <v>0.14000000000000001</v>
      </c>
      <c r="H8" s="81">
        <v>0.04</v>
      </c>
      <c r="I8" s="82">
        <v>10.01</v>
      </c>
      <c r="J8" s="28">
        <v>38</v>
      </c>
      <c r="K8" s="29">
        <v>71</v>
      </c>
      <c r="L8" s="28">
        <v>1.95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40</v>
      </c>
      <c r="G9" s="28">
        <v>2.81</v>
      </c>
      <c r="H9" s="28">
        <v>0.32</v>
      </c>
      <c r="I9" s="28">
        <v>19</v>
      </c>
      <c r="J9" s="28">
        <v>91.14</v>
      </c>
      <c r="K9" s="29" t="s">
        <v>44</v>
      </c>
      <c r="L9" s="28">
        <v>3.44</v>
      </c>
    </row>
    <row r="10" spans="1:12" ht="15" x14ac:dyDescent="0.25">
      <c r="A10" s="23"/>
      <c r="B10" s="24"/>
      <c r="C10" s="25"/>
      <c r="D10" s="30"/>
      <c r="E10" s="27" t="s">
        <v>47</v>
      </c>
      <c r="F10" s="28">
        <v>30</v>
      </c>
      <c r="G10" s="79">
        <v>0.55000000000000004</v>
      </c>
      <c r="H10" s="79">
        <v>1.5</v>
      </c>
      <c r="I10" s="80">
        <v>2.12</v>
      </c>
      <c r="J10" s="79">
        <v>24.66</v>
      </c>
      <c r="K10" s="26">
        <v>62</v>
      </c>
      <c r="L10" s="28">
        <v>4.25</v>
      </c>
    </row>
    <row r="11" spans="1:12" ht="15" x14ac:dyDescent="0.25">
      <c r="A11" s="23"/>
      <c r="B11" s="24"/>
      <c r="C11" s="25"/>
      <c r="D11" s="26"/>
      <c r="E11" s="27" t="s">
        <v>45</v>
      </c>
      <c r="F11" s="69">
        <v>85</v>
      </c>
      <c r="G11" s="79">
        <v>3.75</v>
      </c>
      <c r="H11" s="79">
        <v>5.6</v>
      </c>
      <c r="I11" s="80">
        <v>62.4</v>
      </c>
      <c r="J11" s="79">
        <v>288</v>
      </c>
      <c r="K11" s="29" t="s">
        <v>44</v>
      </c>
      <c r="L11" s="28">
        <v>22.74</v>
      </c>
    </row>
    <row r="12" spans="1:12" ht="15.75" thickBot="1" x14ac:dyDescent="0.3">
      <c r="A12" s="23"/>
      <c r="B12" s="24"/>
      <c r="C12" s="25"/>
      <c r="D12" s="30" t="s">
        <v>30</v>
      </c>
      <c r="E12" s="27" t="s">
        <v>46</v>
      </c>
      <c r="F12" s="73">
        <v>80</v>
      </c>
      <c r="G12" s="81">
        <v>0.52</v>
      </c>
      <c r="H12" s="81">
        <v>3.07</v>
      </c>
      <c r="I12" s="82">
        <v>1.57</v>
      </c>
      <c r="J12" s="81">
        <v>35.880000000000003</v>
      </c>
      <c r="K12" s="29">
        <v>6</v>
      </c>
      <c r="L12" s="28">
        <v>1.93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695</v>
      </c>
      <c r="G13" s="36">
        <f>SUM(G6:G12)</f>
        <v>24.81</v>
      </c>
      <c r="H13" s="36">
        <f>SUM(H6:H12)</f>
        <v>29.689999999999998</v>
      </c>
      <c r="I13" s="36">
        <f>SUM(I6:I12)</f>
        <v>138.1</v>
      </c>
      <c r="J13" s="36">
        <f>SUM(J6:J12)</f>
        <v>901.04</v>
      </c>
      <c r="K13" s="37"/>
      <c r="L13" s="36">
        <f>SUM(L6:L12)</f>
        <v>79.02000000000001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thickBot="1" x14ac:dyDescent="0.25">
      <c r="A24" s="41">
        <f>A6</f>
        <v>1</v>
      </c>
      <c r="B24" s="42">
        <f>B6</f>
        <v>1</v>
      </c>
      <c r="C24" s="103" t="s">
        <v>37</v>
      </c>
      <c r="D24" s="104"/>
      <c r="E24" s="43"/>
      <c r="F24" s="44">
        <f>F13+F23</f>
        <v>695</v>
      </c>
      <c r="G24" s="44">
        <f>G13+G23</f>
        <v>24.81</v>
      </c>
      <c r="H24" s="44">
        <f>H13+H23</f>
        <v>29.689999999999998</v>
      </c>
      <c r="I24" s="44">
        <f>I13+I23</f>
        <v>138.1</v>
      </c>
      <c r="J24" s="44">
        <f>J13+J23</f>
        <v>901.04</v>
      </c>
      <c r="K24" s="44"/>
      <c r="L24" s="44">
        <f>L13+L23</f>
        <v>79.02000000000001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77">
        <v>1.68</v>
      </c>
      <c r="H25" s="77">
        <v>4.08</v>
      </c>
      <c r="I25" s="78">
        <v>5.22</v>
      </c>
      <c r="J25" s="77">
        <v>66.87</v>
      </c>
      <c r="K25" s="22">
        <v>13</v>
      </c>
      <c r="L25" s="21">
        <v>11.39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18</v>
      </c>
      <c r="G26" s="79">
        <v>4.6399999999999997</v>
      </c>
      <c r="H26" s="79">
        <v>5.9</v>
      </c>
      <c r="I26" s="80">
        <v>0</v>
      </c>
      <c r="J26" s="79">
        <v>72.8</v>
      </c>
      <c r="K26" s="29" t="s">
        <v>44</v>
      </c>
      <c r="L26" s="28">
        <v>17.239999999999998</v>
      </c>
    </row>
    <row r="27" spans="1:12" ht="15.75" thickBot="1" x14ac:dyDescent="0.3">
      <c r="A27" s="45"/>
      <c r="B27" s="24"/>
      <c r="C27" s="25"/>
      <c r="D27" s="30" t="s">
        <v>25</v>
      </c>
      <c r="E27" s="27" t="s">
        <v>42</v>
      </c>
      <c r="F27" s="28">
        <v>200</v>
      </c>
      <c r="G27" s="81">
        <v>0.14000000000000001</v>
      </c>
      <c r="H27" s="81">
        <v>0.04</v>
      </c>
      <c r="I27" s="82">
        <v>10.01</v>
      </c>
      <c r="J27" s="28">
        <v>38</v>
      </c>
      <c r="K27" s="29">
        <v>71</v>
      </c>
      <c r="L27" s="28">
        <v>1.95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40</v>
      </c>
      <c r="G28" s="28">
        <v>2.81</v>
      </c>
      <c r="H28" s="28">
        <v>0.32</v>
      </c>
      <c r="I28" s="28">
        <v>19</v>
      </c>
      <c r="J28" s="28">
        <v>91.14</v>
      </c>
      <c r="K28" s="29" t="s">
        <v>44</v>
      </c>
      <c r="L28" s="28">
        <v>3.44</v>
      </c>
    </row>
    <row r="29" spans="1:12" ht="15" x14ac:dyDescent="0.25">
      <c r="A29" s="45"/>
      <c r="B29" s="24"/>
      <c r="C29" s="25"/>
      <c r="D29" s="30"/>
      <c r="E29" s="27" t="s">
        <v>49</v>
      </c>
      <c r="F29" s="28">
        <v>100</v>
      </c>
      <c r="G29" s="79">
        <v>6.55</v>
      </c>
      <c r="H29" s="79">
        <v>5.25</v>
      </c>
      <c r="I29" s="80">
        <v>32.270000000000003</v>
      </c>
      <c r="J29" s="79">
        <v>203.27</v>
      </c>
      <c r="K29" s="29">
        <v>75</v>
      </c>
      <c r="L29" s="28">
        <v>20</v>
      </c>
    </row>
    <row r="30" spans="1:12" ht="15.75" thickBot="1" x14ac:dyDescent="0.3">
      <c r="A30" s="45"/>
      <c r="B30" s="24"/>
      <c r="C30" s="25"/>
      <c r="D30" s="26"/>
      <c r="E30" s="27" t="s">
        <v>50</v>
      </c>
      <c r="F30" s="28">
        <v>200</v>
      </c>
      <c r="G30" s="81">
        <v>1.37</v>
      </c>
      <c r="H30" s="81">
        <v>0</v>
      </c>
      <c r="I30" s="82">
        <v>25.09</v>
      </c>
      <c r="J30" s="81">
        <v>100.44</v>
      </c>
      <c r="K30" s="29" t="s">
        <v>44</v>
      </c>
      <c r="L30" s="28">
        <v>25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758</v>
      </c>
      <c r="G32" s="36">
        <f>SUM(G25:G31)</f>
        <v>17.190000000000001</v>
      </c>
      <c r="H32" s="36">
        <f>SUM(H25:H31)</f>
        <v>15.59</v>
      </c>
      <c r="I32" s="36">
        <f>SUM(I25:I31)</f>
        <v>91.59</v>
      </c>
      <c r="J32" s="36">
        <f>SUM(J25:J31)</f>
        <v>572.52</v>
      </c>
      <c r="K32" s="37"/>
      <c r="L32" s="36">
        <f>SUM(L25:L31)</f>
        <v>79.02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103" t="s">
        <v>37</v>
      </c>
      <c r="D43" s="104"/>
      <c r="E43" s="43"/>
      <c r="F43" s="44">
        <f>F32+F42</f>
        <v>758</v>
      </c>
      <c r="G43" s="44">
        <f>G32+G42</f>
        <v>17.190000000000001</v>
      </c>
      <c r="H43" s="44">
        <f>H32+H42</f>
        <v>15.59</v>
      </c>
      <c r="I43" s="44">
        <f>I32+I42</f>
        <v>91.59</v>
      </c>
      <c r="J43" s="44">
        <f>J32+J42</f>
        <v>572.52</v>
      </c>
      <c r="K43" s="44"/>
      <c r="L43" s="44">
        <f>L32+L42</f>
        <v>79.02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51" t="s">
        <v>52</v>
      </c>
      <c r="F44" s="52" t="s">
        <v>53</v>
      </c>
      <c r="G44" s="54">
        <v>13.87</v>
      </c>
      <c r="H44" s="52">
        <v>7.85</v>
      </c>
      <c r="I44" s="52">
        <v>6.53</v>
      </c>
      <c r="J44" s="85">
        <v>150</v>
      </c>
      <c r="K44" s="55">
        <v>486</v>
      </c>
      <c r="L44" s="53">
        <v>55.47</v>
      </c>
    </row>
    <row r="45" spans="1:12" ht="15.75" thickBot="1" x14ac:dyDescent="0.3">
      <c r="A45" s="23"/>
      <c r="B45" s="24"/>
      <c r="C45" s="25"/>
      <c r="D45" s="62" t="s">
        <v>33</v>
      </c>
      <c r="E45" s="56" t="s">
        <v>55</v>
      </c>
      <c r="F45" s="57">
        <v>200</v>
      </c>
      <c r="G45" s="83">
        <v>3.67</v>
      </c>
      <c r="H45" s="84">
        <v>5.76</v>
      </c>
      <c r="I45" s="84">
        <v>24.53</v>
      </c>
      <c r="J45" s="83">
        <v>164.7</v>
      </c>
      <c r="K45" s="62">
        <v>694</v>
      </c>
      <c r="L45" s="61">
        <v>10.92</v>
      </c>
    </row>
    <row r="46" spans="1:12" ht="15.75" thickBot="1" x14ac:dyDescent="0.3">
      <c r="A46" s="23"/>
      <c r="B46" s="24"/>
      <c r="C46" s="25"/>
      <c r="D46" s="30" t="s">
        <v>25</v>
      </c>
      <c r="E46" s="56" t="s">
        <v>54</v>
      </c>
      <c r="F46" s="57">
        <v>200</v>
      </c>
      <c r="G46" s="83">
        <v>0.14000000000000001</v>
      </c>
      <c r="H46" s="84">
        <v>0.04</v>
      </c>
      <c r="I46" s="84">
        <v>27.5</v>
      </c>
      <c r="J46" s="83">
        <v>110.8</v>
      </c>
      <c r="K46" s="60">
        <v>869</v>
      </c>
      <c r="L46" s="58">
        <v>9.19</v>
      </c>
    </row>
    <row r="47" spans="1:12" ht="15.75" thickBot="1" x14ac:dyDescent="0.3">
      <c r="A47" s="23"/>
      <c r="B47" s="24"/>
      <c r="C47" s="25"/>
      <c r="D47" s="30" t="s">
        <v>26</v>
      </c>
      <c r="E47" s="56" t="s">
        <v>43</v>
      </c>
      <c r="F47" s="57">
        <v>40</v>
      </c>
      <c r="G47" s="59">
        <v>2.81</v>
      </c>
      <c r="H47" s="57">
        <v>0.32</v>
      </c>
      <c r="I47" s="57">
        <v>19</v>
      </c>
      <c r="J47" s="59">
        <v>91.14</v>
      </c>
      <c r="K47" s="60" t="s">
        <v>44</v>
      </c>
      <c r="L47" s="58">
        <v>3.44</v>
      </c>
    </row>
    <row r="48" spans="1:12" ht="15.75" thickBot="1" x14ac:dyDescent="0.3">
      <c r="A48" s="23"/>
      <c r="B48" s="24"/>
      <c r="C48" s="25"/>
      <c r="D48" s="30"/>
      <c r="E48" s="63"/>
      <c r="F48" s="57"/>
      <c r="G48" s="83"/>
      <c r="H48" s="84"/>
      <c r="I48" s="78"/>
      <c r="J48" s="83"/>
      <c r="K48" s="29"/>
      <c r="L48" s="5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440</v>
      </c>
      <c r="G51" s="36">
        <f>SUM(G44:G50)</f>
        <v>20.49</v>
      </c>
      <c r="H51" s="36">
        <f>SUM(H44:H50)</f>
        <v>13.969999999999999</v>
      </c>
      <c r="I51" s="36">
        <f>SUM(I44:I50)</f>
        <v>77.56</v>
      </c>
      <c r="J51" s="36">
        <f>SUM(J44:J50)</f>
        <v>516.64</v>
      </c>
      <c r="K51" s="37"/>
      <c r="L51" s="36">
        <f>SUM(L44:L50)</f>
        <v>79.02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103" t="s">
        <v>37</v>
      </c>
      <c r="D62" s="104"/>
      <c r="E62" s="43"/>
      <c r="F62" s="44">
        <f>F51+F61</f>
        <v>440</v>
      </c>
      <c r="G62" s="44">
        <f>G51+G61</f>
        <v>20.49</v>
      </c>
      <c r="H62" s="44">
        <f>H51+H61</f>
        <v>13.969999999999999</v>
      </c>
      <c r="I62" s="44">
        <f>I51+I61</f>
        <v>77.56</v>
      </c>
      <c r="J62" s="44">
        <f>J51+J61</f>
        <v>516.64</v>
      </c>
      <c r="K62" s="44"/>
      <c r="L62" s="44">
        <f>L51+L61</f>
        <v>79.02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64" t="s">
        <v>58</v>
      </c>
      <c r="F63" s="67">
        <v>120</v>
      </c>
      <c r="G63" s="77">
        <v>22.4</v>
      </c>
      <c r="H63" s="77">
        <v>18.23</v>
      </c>
      <c r="I63" s="78">
        <v>7.03</v>
      </c>
      <c r="J63" s="77">
        <v>281.25</v>
      </c>
      <c r="K63" s="76">
        <v>301</v>
      </c>
      <c r="L63" s="68">
        <v>44.83</v>
      </c>
    </row>
    <row r="64" spans="1:12" ht="15" x14ac:dyDescent="0.25">
      <c r="A64" s="23"/>
      <c r="B64" s="24"/>
      <c r="C64" s="25"/>
      <c r="D64" s="30" t="s">
        <v>33</v>
      </c>
      <c r="E64" s="65" t="s">
        <v>59</v>
      </c>
      <c r="F64" s="69">
        <v>200</v>
      </c>
      <c r="G64" s="79">
        <v>6.62</v>
      </c>
      <c r="H64" s="79">
        <v>5.42</v>
      </c>
      <c r="I64" s="80">
        <v>31.73</v>
      </c>
      <c r="J64" s="79">
        <v>202.14</v>
      </c>
      <c r="K64" s="86">
        <v>688</v>
      </c>
      <c r="L64" s="71">
        <v>11.48</v>
      </c>
    </row>
    <row r="65" spans="1:12" ht="15.75" thickBot="1" x14ac:dyDescent="0.3">
      <c r="A65" s="23"/>
      <c r="B65" s="24"/>
      <c r="C65" s="25"/>
      <c r="D65" s="30" t="s">
        <v>25</v>
      </c>
      <c r="E65" s="27" t="s">
        <v>42</v>
      </c>
      <c r="F65" s="28">
        <v>200</v>
      </c>
      <c r="G65" s="81">
        <v>0.14000000000000001</v>
      </c>
      <c r="H65" s="81">
        <v>0.04</v>
      </c>
      <c r="I65" s="82">
        <v>10.01</v>
      </c>
      <c r="J65" s="28">
        <v>38</v>
      </c>
      <c r="K65" s="29">
        <v>71</v>
      </c>
      <c r="L65" s="28">
        <v>1.95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40</v>
      </c>
      <c r="G66" s="28">
        <v>2.81</v>
      </c>
      <c r="H66" s="28">
        <v>0.32</v>
      </c>
      <c r="I66" s="28">
        <v>19</v>
      </c>
      <c r="J66" s="28">
        <v>91.14</v>
      </c>
      <c r="K66" s="29" t="s">
        <v>44</v>
      </c>
      <c r="L66" s="28">
        <v>3.44</v>
      </c>
    </row>
    <row r="67" spans="1:12" ht="15" x14ac:dyDescent="0.25">
      <c r="A67" s="23"/>
      <c r="B67" s="24"/>
      <c r="C67" s="25"/>
      <c r="D67" s="30"/>
      <c r="E67" s="27" t="s">
        <v>47</v>
      </c>
      <c r="F67" s="28">
        <v>30</v>
      </c>
      <c r="G67" s="79">
        <v>0.55000000000000004</v>
      </c>
      <c r="H67" s="79">
        <v>1.5</v>
      </c>
      <c r="I67" s="80">
        <v>2.12</v>
      </c>
      <c r="J67" s="79">
        <v>24.66</v>
      </c>
      <c r="K67" s="26">
        <v>62</v>
      </c>
      <c r="L67" s="28">
        <v>4.25</v>
      </c>
    </row>
    <row r="68" spans="1:12" ht="15" x14ac:dyDescent="0.25">
      <c r="A68" s="23"/>
      <c r="B68" s="24"/>
      <c r="C68" s="25"/>
      <c r="D68" s="26"/>
      <c r="E68" s="65" t="s">
        <v>60</v>
      </c>
      <c r="F68" s="69">
        <v>33</v>
      </c>
      <c r="G68" s="79">
        <v>7.5</v>
      </c>
      <c r="H68" s="79">
        <v>1.94</v>
      </c>
      <c r="I68" s="80">
        <v>22.11</v>
      </c>
      <c r="J68" s="79">
        <v>161.69999999999999</v>
      </c>
      <c r="K68" s="29" t="s">
        <v>57</v>
      </c>
      <c r="L68" s="71">
        <v>13.07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623</v>
      </c>
      <c r="G70" s="36">
        <f>SUM(G63:G69)</f>
        <v>40.019999999999996</v>
      </c>
      <c r="H70" s="36">
        <f>SUM(H63:H69)</f>
        <v>27.45</v>
      </c>
      <c r="I70" s="36">
        <f>SUM(I63:I69)</f>
        <v>92</v>
      </c>
      <c r="J70" s="36">
        <f>SUM(J63:J69)</f>
        <v>798.88999999999987</v>
      </c>
      <c r="K70" s="37"/>
      <c r="L70" s="36">
        <f>SUM(L63:L69)</f>
        <v>79.02000000000001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103" t="s">
        <v>37</v>
      </c>
      <c r="D81" s="104"/>
      <c r="E81" s="43"/>
      <c r="F81" s="44">
        <f>F70+F80</f>
        <v>623</v>
      </c>
      <c r="G81" s="44">
        <f>G70+G80</f>
        <v>40.019999999999996</v>
      </c>
      <c r="H81" s="44">
        <f>H70+H80</f>
        <v>27.45</v>
      </c>
      <c r="I81" s="44">
        <f>I70+I80</f>
        <v>92</v>
      </c>
      <c r="J81" s="44">
        <f>J70+J80</f>
        <v>798.88999999999987</v>
      </c>
      <c r="K81" s="44"/>
      <c r="L81" s="44">
        <f>L70+L80</f>
        <v>79.02000000000001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64" t="s">
        <v>61</v>
      </c>
      <c r="F82" s="67">
        <v>210</v>
      </c>
      <c r="G82" s="77">
        <v>20.3</v>
      </c>
      <c r="H82" s="77">
        <v>17</v>
      </c>
      <c r="I82" s="78">
        <v>35.69</v>
      </c>
      <c r="J82" s="77">
        <v>377</v>
      </c>
      <c r="K82" s="76">
        <v>304</v>
      </c>
      <c r="L82" s="68">
        <v>42.1</v>
      </c>
    </row>
    <row r="83" spans="1:12" ht="15.75" thickBot="1" x14ac:dyDescent="0.3">
      <c r="A83" s="23"/>
      <c r="B83" s="24"/>
      <c r="C83" s="25"/>
      <c r="D83" s="30" t="s">
        <v>30</v>
      </c>
      <c r="E83" s="72" t="s">
        <v>63</v>
      </c>
      <c r="F83" s="73">
        <v>100</v>
      </c>
      <c r="G83" s="73">
        <v>1.34</v>
      </c>
      <c r="H83" s="73">
        <v>10.11</v>
      </c>
      <c r="I83" s="74">
        <v>6.86</v>
      </c>
      <c r="J83" s="81">
        <v>124.34</v>
      </c>
      <c r="K83" s="81">
        <v>7</v>
      </c>
      <c r="L83" s="75">
        <v>3.69</v>
      </c>
    </row>
    <row r="84" spans="1:12" ht="15" x14ac:dyDescent="0.25">
      <c r="A84" s="23"/>
      <c r="B84" s="24"/>
      <c r="C84" s="25"/>
      <c r="D84" s="30" t="s">
        <v>25</v>
      </c>
      <c r="E84" s="65" t="s">
        <v>62</v>
      </c>
      <c r="F84" s="69">
        <v>200</v>
      </c>
      <c r="G84" s="79">
        <v>0.04</v>
      </c>
      <c r="H84" s="79">
        <v>0</v>
      </c>
      <c r="I84" s="80">
        <v>24.76</v>
      </c>
      <c r="J84" s="79">
        <v>94.2</v>
      </c>
      <c r="K84" s="26">
        <v>868</v>
      </c>
      <c r="L84" s="71">
        <v>6.16</v>
      </c>
    </row>
    <row r="85" spans="1:12" ht="15" x14ac:dyDescent="0.25">
      <c r="A85" s="23"/>
      <c r="B85" s="24"/>
      <c r="C85" s="25"/>
      <c r="D85" s="30" t="s">
        <v>26</v>
      </c>
      <c r="E85" s="65" t="s">
        <v>43</v>
      </c>
      <c r="F85" s="69">
        <v>40</v>
      </c>
      <c r="G85" s="69">
        <v>2.81</v>
      </c>
      <c r="H85" s="69">
        <v>0.32</v>
      </c>
      <c r="I85" s="70">
        <v>19</v>
      </c>
      <c r="J85" s="69">
        <v>91.14</v>
      </c>
      <c r="K85" s="66" t="s">
        <v>44</v>
      </c>
      <c r="L85" s="71">
        <v>3.44</v>
      </c>
    </row>
    <row r="86" spans="1:12" ht="15" x14ac:dyDescent="0.25">
      <c r="A86" s="23"/>
      <c r="B86" s="24"/>
      <c r="C86" s="25"/>
      <c r="D86" s="30"/>
      <c r="E86" s="65" t="s">
        <v>45</v>
      </c>
      <c r="F86" s="69">
        <v>88</v>
      </c>
      <c r="G86" s="79">
        <v>2.7</v>
      </c>
      <c r="H86" s="79">
        <v>6.3</v>
      </c>
      <c r="I86" s="80">
        <v>70.2</v>
      </c>
      <c r="J86" s="79">
        <v>324</v>
      </c>
      <c r="K86" s="29" t="s">
        <v>44</v>
      </c>
      <c r="L86" s="71">
        <v>23.63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638</v>
      </c>
      <c r="G89" s="36">
        <f>SUM(G82:G88)</f>
        <v>27.189999999999998</v>
      </c>
      <c r="H89" s="36">
        <f>SUM(H82:H88)</f>
        <v>33.729999999999997</v>
      </c>
      <c r="I89" s="36">
        <f>SUM(I82:I88)</f>
        <v>156.51</v>
      </c>
      <c r="J89" s="36">
        <f>SUM(J82:J88)</f>
        <v>1010.6800000000001</v>
      </c>
      <c r="K89" s="37"/>
      <c r="L89" s="36">
        <f>SUM(L82:L88)</f>
        <v>79.02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103" t="s">
        <v>37</v>
      </c>
      <c r="D100" s="104"/>
      <c r="E100" s="43"/>
      <c r="F100" s="44">
        <f>F89+F99</f>
        <v>638</v>
      </c>
      <c r="G100" s="44">
        <f>G89+G99</f>
        <v>27.189999999999998</v>
      </c>
      <c r="H100" s="44">
        <f>H89+H99</f>
        <v>33.729999999999997</v>
      </c>
      <c r="I100" s="44">
        <f>I89+I99</f>
        <v>156.51</v>
      </c>
      <c r="J100" s="44">
        <f>J89+J99</f>
        <v>1010.6800000000001</v>
      </c>
      <c r="K100" s="44"/>
      <c r="L100" s="44">
        <f>L89+L99</f>
        <v>79.02</v>
      </c>
    </row>
    <row r="101" spans="1:12" ht="15" x14ac:dyDescent="0.25">
      <c r="A101" s="16">
        <v>1</v>
      </c>
      <c r="B101" s="17">
        <v>6</v>
      </c>
      <c r="C101" s="18" t="s">
        <v>23</v>
      </c>
      <c r="D101" s="19" t="s">
        <v>24</v>
      </c>
      <c r="E101" s="20" t="s">
        <v>75</v>
      </c>
      <c r="F101" s="21">
        <v>160</v>
      </c>
      <c r="G101" s="77">
        <v>2.3199999999999998</v>
      </c>
      <c r="H101" s="77">
        <v>3.96</v>
      </c>
      <c r="I101" s="78">
        <v>28.97</v>
      </c>
      <c r="J101" s="77">
        <v>161</v>
      </c>
      <c r="K101" s="22">
        <v>168</v>
      </c>
      <c r="L101" s="21">
        <v>13.5</v>
      </c>
    </row>
    <row r="102" spans="1:12" ht="15" x14ac:dyDescent="0.25">
      <c r="A102" s="23"/>
      <c r="B102" s="24"/>
      <c r="C102" s="25"/>
      <c r="D102" s="26"/>
      <c r="E102" s="65" t="s">
        <v>66</v>
      </c>
      <c r="F102" s="69">
        <v>70</v>
      </c>
      <c r="G102" s="79">
        <v>6.45</v>
      </c>
      <c r="H102" s="79">
        <v>5.03</v>
      </c>
      <c r="I102" s="80">
        <v>26.26</v>
      </c>
      <c r="J102" s="79">
        <v>176.85</v>
      </c>
      <c r="K102" s="29" t="s">
        <v>67</v>
      </c>
      <c r="L102" s="71">
        <v>20</v>
      </c>
    </row>
    <row r="103" spans="1:12" ht="15" x14ac:dyDescent="0.25">
      <c r="A103" s="23"/>
      <c r="B103" s="24"/>
      <c r="C103" s="25"/>
      <c r="D103" s="30" t="s">
        <v>25</v>
      </c>
      <c r="E103" s="65" t="s">
        <v>65</v>
      </c>
      <c r="F103" s="69">
        <v>200</v>
      </c>
      <c r="G103" s="79">
        <v>1.4</v>
      </c>
      <c r="H103" s="79">
        <v>2</v>
      </c>
      <c r="I103" s="79">
        <v>22.4</v>
      </c>
      <c r="J103" s="79">
        <v>116</v>
      </c>
      <c r="K103" s="26">
        <v>951</v>
      </c>
      <c r="L103" s="71">
        <v>16.29</v>
      </c>
    </row>
    <row r="104" spans="1:12" ht="15.75" thickBot="1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64" t="s">
        <v>64</v>
      </c>
      <c r="F105" s="67">
        <v>146</v>
      </c>
      <c r="G105" s="77">
        <v>0.6</v>
      </c>
      <c r="H105" s="77">
        <v>0.6</v>
      </c>
      <c r="I105" s="78">
        <v>14.7</v>
      </c>
      <c r="J105" s="77">
        <v>67.5</v>
      </c>
      <c r="K105" s="29" t="s">
        <v>44</v>
      </c>
      <c r="L105" s="68">
        <v>29.23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576</v>
      </c>
      <c r="G108" s="36">
        <f>SUM(G101:G107)</f>
        <v>10.77</v>
      </c>
      <c r="H108" s="36">
        <f>SUM(H101:H107)</f>
        <v>11.59</v>
      </c>
      <c r="I108" s="36">
        <f>SUM(I101:I107)</f>
        <v>92.33</v>
      </c>
      <c r="J108" s="36">
        <f>SUM(J101:J107)</f>
        <v>521.35</v>
      </c>
      <c r="K108" s="37"/>
      <c r="L108" s="36">
        <f>SUM(L101:L107)</f>
        <v>79.02</v>
      </c>
    </row>
    <row r="109" spans="1:12" ht="15" x14ac:dyDescent="0.25">
      <c r="A109" s="38">
        <f>A101</f>
        <v>1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 thickBot="1" x14ac:dyDescent="0.25">
      <c r="A119" s="41">
        <f>A101</f>
        <v>1</v>
      </c>
      <c r="B119" s="42">
        <f>B101</f>
        <v>6</v>
      </c>
      <c r="C119" s="103" t="s">
        <v>37</v>
      </c>
      <c r="D119" s="104"/>
      <c r="E119" s="43"/>
      <c r="F119" s="44">
        <f>F108+F118</f>
        <v>576</v>
      </c>
      <c r="G119" s="44">
        <f>G108+G118</f>
        <v>10.77</v>
      </c>
      <c r="H119" s="44">
        <f>H108+H118</f>
        <v>11.59</v>
      </c>
      <c r="I119" s="44">
        <f>I108+I118</f>
        <v>92.33</v>
      </c>
      <c r="J119" s="44">
        <f>J108+J118</f>
        <v>521.35</v>
      </c>
      <c r="K119" s="44"/>
      <c r="L119" s="44">
        <f>L108+L118</f>
        <v>79.02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 t="s">
        <v>41</v>
      </c>
      <c r="F120" s="21">
        <v>80</v>
      </c>
      <c r="G120" s="77">
        <v>8.09</v>
      </c>
      <c r="H120" s="77">
        <v>12.43</v>
      </c>
      <c r="I120" s="78">
        <v>0</v>
      </c>
      <c r="J120" s="77">
        <v>146.83000000000001</v>
      </c>
      <c r="K120" s="76">
        <v>37</v>
      </c>
      <c r="L120" s="21">
        <v>32.880000000000003</v>
      </c>
    </row>
    <row r="121" spans="1:12" ht="15" x14ac:dyDescent="0.25">
      <c r="A121" s="45"/>
      <c r="B121" s="24"/>
      <c r="C121" s="25"/>
      <c r="D121" s="30" t="s">
        <v>33</v>
      </c>
      <c r="E121" s="65" t="s">
        <v>77</v>
      </c>
      <c r="F121" s="79">
        <v>180</v>
      </c>
      <c r="G121" s="79">
        <v>8.9499999999999993</v>
      </c>
      <c r="H121" s="79">
        <v>6.73</v>
      </c>
      <c r="I121" s="80">
        <v>43</v>
      </c>
      <c r="J121" s="79">
        <v>276.52999999999997</v>
      </c>
      <c r="K121" s="26">
        <v>679</v>
      </c>
      <c r="L121" s="28">
        <v>11.83</v>
      </c>
    </row>
    <row r="122" spans="1:12" ht="15.75" thickBot="1" x14ac:dyDescent="0.3">
      <c r="A122" s="45"/>
      <c r="B122" s="24"/>
      <c r="C122" s="25"/>
      <c r="D122" s="30" t="s">
        <v>25</v>
      </c>
      <c r="E122" s="27" t="s">
        <v>42</v>
      </c>
      <c r="F122" s="28">
        <v>200</v>
      </c>
      <c r="G122" s="81">
        <v>0.14000000000000001</v>
      </c>
      <c r="H122" s="81">
        <v>0.04</v>
      </c>
      <c r="I122" s="82">
        <v>10.01</v>
      </c>
      <c r="J122" s="28">
        <v>38</v>
      </c>
      <c r="K122" s="29">
        <v>71</v>
      </c>
      <c r="L122" s="28">
        <v>1.95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40</v>
      </c>
      <c r="G123" s="28">
        <v>2.81</v>
      </c>
      <c r="H123" s="28">
        <v>0.32</v>
      </c>
      <c r="I123" s="28">
        <v>19</v>
      </c>
      <c r="J123" s="28">
        <v>91.14</v>
      </c>
      <c r="K123" s="29" t="s">
        <v>57</v>
      </c>
      <c r="L123" s="28">
        <v>3.44</v>
      </c>
    </row>
    <row r="124" spans="1:12" ht="15.75" thickBot="1" x14ac:dyDescent="0.3">
      <c r="A124" s="45"/>
      <c r="B124" s="24"/>
      <c r="C124" s="25"/>
      <c r="D124" s="30"/>
      <c r="E124" s="27" t="s">
        <v>47</v>
      </c>
      <c r="F124" s="28">
        <v>30</v>
      </c>
      <c r="G124" s="79">
        <v>0.55000000000000004</v>
      </c>
      <c r="H124" s="79">
        <v>1.5</v>
      </c>
      <c r="I124" s="80">
        <v>2.12</v>
      </c>
      <c r="J124" s="79">
        <v>24.66</v>
      </c>
      <c r="K124" s="26">
        <v>62</v>
      </c>
      <c r="L124" s="28">
        <v>4.25</v>
      </c>
    </row>
    <row r="125" spans="1:12" ht="15.75" thickBot="1" x14ac:dyDescent="0.3">
      <c r="A125" s="45"/>
      <c r="B125" s="24"/>
      <c r="C125" s="25"/>
      <c r="D125" s="30" t="s">
        <v>30</v>
      </c>
      <c r="E125" s="27" t="s">
        <v>69</v>
      </c>
      <c r="F125" s="28">
        <v>100</v>
      </c>
      <c r="G125" s="88">
        <v>0.85</v>
      </c>
      <c r="H125" s="88">
        <v>3.05</v>
      </c>
      <c r="I125" s="89">
        <v>5.19</v>
      </c>
      <c r="J125" s="87">
        <v>25</v>
      </c>
      <c r="K125" s="29">
        <v>43</v>
      </c>
      <c r="L125" s="28">
        <v>8</v>
      </c>
    </row>
    <row r="126" spans="1:12" ht="15" x14ac:dyDescent="0.25">
      <c r="A126" s="45"/>
      <c r="B126" s="24"/>
      <c r="C126" s="25"/>
      <c r="D126" s="26"/>
      <c r="E126" s="27" t="s">
        <v>56</v>
      </c>
      <c r="F126" s="28">
        <v>60</v>
      </c>
      <c r="G126" s="90">
        <v>7</v>
      </c>
      <c r="H126" s="90">
        <v>17</v>
      </c>
      <c r="I126" s="91">
        <v>67</v>
      </c>
      <c r="J126" s="90">
        <v>450</v>
      </c>
      <c r="K126" s="29" t="s">
        <v>57</v>
      </c>
      <c r="L126" s="28">
        <v>16.670000000000002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690</v>
      </c>
      <c r="G127" s="36">
        <f>SUM(G120:G126)</f>
        <v>28.39</v>
      </c>
      <c r="H127" s="36">
        <f>SUM(H120:H126)</f>
        <v>41.07</v>
      </c>
      <c r="I127" s="36">
        <f>SUM(I120:I126)</f>
        <v>146.32</v>
      </c>
      <c r="J127" s="36">
        <f>SUM(J120:J126)</f>
        <v>1052.1599999999999</v>
      </c>
      <c r="K127" s="37"/>
      <c r="L127" s="36">
        <f>SUM(L120:L126)</f>
        <v>79.02000000000001</v>
      </c>
    </row>
    <row r="128" spans="1:12" ht="15" x14ac:dyDescent="0.25">
      <c r="A128" s="39">
        <f>A120</f>
        <v>2</v>
      </c>
      <c r="B128" s="39">
        <f>B120</f>
        <v>1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thickBot="1" x14ac:dyDescent="0.25">
      <c r="A138" s="47">
        <f>A120</f>
        <v>2</v>
      </c>
      <c r="B138" s="47">
        <f>B120</f>
        <v>1</v>
      </c>
      <c r="C138" s="103" t="s">
        <v>37</v>
      </c>
      <c r="D138" s="104"/>
      <c r="E138" s="43"/>
      <c r="F138" s="44">
        <f>F127+F137</f>
        <v>690</v>
      </c>
      <c r="G138" s="44">
        <f>G127+G137</f>
        <v>28.39</v>
      </c>
      <c r="H138" s="44">
        <f>H127+H137</f>
        <v>41.07</v>
      </c>
      <c r="I138" s="44">
        <f>I127+I137</f>
        <v>146.32</v>
      </c>
      <c r="J138" s="44">
        <f>J127+J137</f>
        <v>1052.1599999999999</v>
      </c>
      <c r="K138" s="44"/>
      <c r="L138" s="44">
        <f>L127+L137</f>
        <v>79.02000000000001</v>
      </c>
    </row>
    <row r="139" spans="1:12" ht="15.75" thickBot="1" x14ac:dyDescent="0.3">
      <c r="A139" s="16">
        <v>2</v>
      </c>
      <c r="B139" s="17">
        <v>2</v>
      </c>
      <c r="C139" s="18" t="s">
        <v>23</v>
      </c>
      <c r="D139" s="19" t="s">
        <v>24</v>
      </c>
      <c r="E139" s="20" t="s">
        <v>70</v>
      </c>
      <c r="F139" s="21">
        <v>200</v>
      </c>
      <c r="G139" s="94">
        <v>4.3899999999999997</v>
      </c>
      <c r="H139" s="95">
        <v>4.22</v>
      </c>
      <c r="I139" s="95">
        <v>13.06</v>
      </c>
      <c r="J139" s="94">
        <v>107.8</v>
      </c>
      <c r="K139" s="22">
        <v>206</v>
      </c>
      <c r="L139" s="21">
        <v>9.4499999999999993</v>
      </c>
    </row>
    <row r="140" spans="1:12" ht="15" x14ac:dyDescent="0.25">
      <c r="A140" s="23"/>
      <c r="B140" s="24"/>
      <c r="C140" s="25"/>
      <c r="D140" s="26"/>
      <c r="E140" s="27" t="s">
        <v>51</v>
      </c>
      <c r="F140" s="28">
        <v>20</v>
      </c>
      <c r="G140" s="28">
        <v>4.6399999999999997</v>
      </c>
      <c r="H140" s="28">
        <v>5.9</v>
      </c>
      <c r="I140" s="28">
        <v>0</v>
      </c>
      <c r="J140" s="28">
        <v>72.8</v>
      </c>
      <c r="K140" s="29" t="s">
        <v>57</v>
      </c>
      <c r="L140" s="28">
        <v>19.18</v>
      </c>
    </row>
    <row r="141" spans="1:12" ht="15.75" thickBot="1" x14ac:dyDescent="0.3">
      <c r="A141" s="23"/>
      <c r="B141" s="24"/>
      <c r="C141" s="25"/>
      <c r="D141" s="30" t="s">
        <v>25</v>
      </c>
      <c r="E141" s="27" t="s">
        <v>42</v>
      </c>
      <c r="F141" s="28">
        <v>200</v>
      </c>
      <c r="G141" s="81">
        <v>0.14000000000000001</v>
      </c>
      <c r="H141" s="81">
        <v>0.04</v>
      </c>
      <c r="I141" s="82">
        <v>10.01</v>
      </c>
      <c r="J141" s="28">
        <v>38</v>
      </c>
      <c r="K141" s="29">
        <v>71</v>
      </c>
      <c r="L141" s="28">
        <v>1.95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40</v>
      </c>
      <c r="G142" s="28">
        <v>2.81</v>
      </c>
      <c r="H142" s="28">
        <v>0.32</v>
      </c>
      <c r="I142" s="28">
        <v>19</v>
      </c>
      <c r="J142" s="28">
        <v>91.14</v>
      </c>
      <c r="K142" s="29" t="s">
        <v>44</v>
      </c>
      <c r="L142" s="28">
        <v>3.44</v>
      </c>
    </row>
    <row r="143" spans="1:12" ht="15" x14ac:dyDescent="0.25">
      <c r="A143" s="23"/>
      <c r="B143" s="24"/>
      <c r="C143" s="25"/>
      <c r="D143" s="30"/>
      <c r="E143" s="27" t="s">
        <v>71</v>
      </c>
      <c r="F143" s="28">
        <v>100</v>
      </c>
      <c r="G143" s="92">
        <v>8.6</v>
      </c>
      <c r="H143" s="92">
        <v>7.16</v>
      </c>
      <c r="I143" s="93">
        <v>46.12</v>
      </c>
      <c r="J143" s="92">
        <v>283.76</v>
      </c>
      <c r="K143" s="29">
        <v>81</v>
      </c>
      <c r="L143" s="28">
        <v>20</v>
      </c>
    </row>
    <row r="144" spans="1:12" ht="15.75" thickBot="1" x14ac:dyDescent="0.3">
      <c r="A144" s="23"/>
      <c r="B144" s="24"/>
      <c r="C144" s="25"/>
      <c r="D144" s="26"/>
      <c r="E144" s="27" t="s">
        <v>50</v>
      </c>
      <c r="F144" s="28">
        <v>200</v>
      </c>
      <c r="G144" s="81">
        <v>1.37</v>
      </c>
      <c r="H144" s="81">
        <v>0</v>
      </c>
      <c r="I144" s="82">
        <v>25.09</v>
      </c>
      <c r="J144" s="81">
        <v>100.44</v>
      </c>
      <c r="K144" s="29" t="s">
        <v>44</v>
      </c>
      <c r="L144" s="28">
        <v>25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760</v>
      </c>
      <c r="G146" s="36">
        <f>SUM(G139:G145)</f>
        <v>21.95</v>
      </c>
      <c r="H146" s="36">
        <f>SUM(H139:H145)</f>
        <v>17.64</v>
      </c>
      <c r="I146" s="36">
        <f>SUM(I139:I145)</f>
        <v>113.28</v>
      </c>
      <c r="J146" s="36">
        <f>SUM(J139:J145)</f>
        <v>693.94</v>
      </c>
      <c r="K146" s="37"/>
      <c r="L146" s="36">
        <f>SUM(L139:L145)</f>
        <v>79.02</v>
      </c>
    </row>
    <row r="147" spans="1:12" ht="15" x14ac:dyDescent="0.25">
      <c r="A147" s="38">
        <f>A139</f>
        <v>2</v>
      </c>
      <c r="B147" s="39">
        <f>B139</f>
        <v>2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thickBot="1" x14ac:dyDescent="0.25">
      <c r="A157" s="41">
        <f>A139</f>
        <v>2</v>
      </c>
      <c r="B157" s="42">
        <f>B139</f>
        <v>2</v>
      </c>
      <c r="C157" s="103" t="s">
        <v>37</v>
      </c>
      <c r="D157" s="104"/>
      <c r="E157" s="43"/>
      <c r="F157" s="44">
        <f>F146+F156</f>
        <v>760</v>
      </c>
      <c r="G157" s="44">
        <f>G146+G156</f>
        <v>21.95</v>
      </c>
      <c r="H157" s="44">
        <f>H146+H156</f>
        <v>17.64</v>
      </c>
      <c r="I157" s="44">
        <f>I146+I156</f>
        <v>113.28</v>
      </c>
      <c r="J157" s="44">
        <f>J146+J156</f>
        <v>693.94</v>
      </c>
      <c r="K157" s="44"/>
      <c r="L157" s="44">
        <f>L146+L156</f>
        <v>79.02</v>
      </c>
    </row>
    <row r="158" spans="1:12" ht="15" x14ac:dyDescent="0.25">
      <c r="A158" s="16">
        <v>2</v>
      </c>
      <c r="B158" s="17">
        <v>3</v>
      </c>
      <c r="C158" s="18" t="s">
        <v>23</v>
      </c>
      <c r="D158" s="19" t="s">
        <v>24</v>
      </c>
      <c r="E158" s="20" t="s">
        <v>72</v>
      </c>
      <c r="F158" s="21">
        <v>80</v>
      </c>
      <c r="G158" s="77">
        <v>12.44</v>
      </c>
      <c r="H158" s="77">
        <v>9.24</v>
      </c>
      <c r="I158" s="78">
        <v>12.56</v>
      </c>
      <c r="J158" s="77">
        <v>183</v>
      </c>
      <c r="K158" s="76">
        <v>608</v>
      </c>
      <c r="L158" s="21">
        <v>44.77</v>
      </c>
    </row>
    <row r="159" spans="1:12" ht="15" x14ac:dyDescent="0.25">
      <c r="A159" s="23"/>
      <c r="B159" s="24"/>
      <c r="C159" s="25"/>
      <c r="D159" s="30" t="s">
        <v>33</v>
      </c>
      <c r="E159" s="65" t="s">
        <v>59</v>
      </c>
      <c r="F159" s="69">
        <v>200</v>
      </c>
      <c r="G159" s="79">
        <v>6.62</v>
      </c>
      <c r="H159" s="79">
        <v>5.42</v>
      </c>
      <c r="I159" s="80">
        <v>31.73</v>
      </c>
      <c r="J159" s="79">
        <v>202.14</v>
      </c>
      <c r="K159" s="86">
        <v>688</v>
      </c>
      <c r="L159" s="28">
        <v>11.48</v>
      </c>
    </row>
    <row r="160" spans="1:12" ht="15" x14ac:dyDescent="0.25">
      <c r="A160" s="23"/>
      <c r="B160" s="24"/>
      <c r="C160" s="25"/>
      <c r="D160" s="30" t="s">
        <v>25</v>
      </c>
      <c r="E160" s="65" t="s">
        <v>62</v>
      </c>
      <c r="F160" s="69">
        <v>200</v>
      </c>
      <c r="G160" s="79">
        <v>0.04</v>
      </c>
      <c r="H160" s="79">
        <v>0</v>
      </c>
      <c r="I160" s="80">
        <v>24.76</v>
      </c>
      <c r="J160" s="79">
        <v>94.2</v>
      </c>
      <c r="K160" s="26">
        <v>868</v>
      </c>
      <c r="L160" s="28">
        <v>6.16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40</v>
      </c>
      <c r="G161" s="28">
        <v>2.81</v>
      </c>
      <c r="H161" s="28">
        <v>0.32</v>
      </c>
      <c r="I161" s="28">
        <v>19</v>
      </c>
      <c r="J161" s="28">
        <v>91.14</v>
      </c>
      <c r="K161" s="29" t="s">
        <v>44</v>
      </c>
      <c r="L161" s="28">
        <v>3.44</v>
      </c>
    </row>
    <row r="162" spans="1:12" ht="15.75" thickBot="1" x14ac:dyDescent="0.3">
      <c r="A162" s="23"/>
      <c r="B162" s="24"/>
      <c r="C162" s="25"/>
      <c r="D162" s="30"/>
      <c r="E162" s="27" t="s">
        <v>47</v>
      </c>
      <c r="F162" s="28">
        <v>30</v>
      </c>
      <c r="G162" s="79">
        <v>0.55000000000000004</v>
      </c>
      <c r="H162" s="79">
        <v>1.5</v>
      </c>
      <c r="I162" s="80">
        <v>2.12</v>
      </c>
      <c r="J162" s="79">
        <v>24.66</v>
      </c>
      <c r="K162" s="26">
        <v>62</v>
      </c>
      <c r="L162" s="28">
        <v>4.25</v>
      </c>
    </row>
    <row r="163" spans="1:12" ht="15" x14ac:dyDescent="0.25">
      <c r="A163" s="23"/>
      <c r="B163" s="24"/>
      <c r="C163" s="25"/>
      <c r="D163" s="30" t="s">
        <v>30</v>
      </c>
      <c r="E163" s="27" t="s">
        <v>73</v>
      </c>
      <c r="F163" s="28">
        <v>80</v>
      </c>
      <c r="G163" s="77">
        <v>1.1000000000000001</v>
      </c>
      <c r="H163" s="77">
        <v>4.3099999999999996</v>
      </c>
      <c r="I163" s="78">
        <v>5.48</v>
      </c>
      <c r="J163" s="77">
        <v>64.540000000000006</v>
      </c>
      <c r="K163" s="29">
        <v>5</v>
      </c>
      <c r="L163" s="28">
        <v>8.92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630</v>
      </c>
      <c r="G165" s="36">
        <f>SUM(G158:G164)</f>
        <v>23.56</v>
      </c>
      <c r="H165" s="36">
        <f>SUM(H158:H164)</f>
        <v>20.79</v>
      </c>
      <c r="I165" s="36">
        <f>SUM(I158:I164)</f>
        <v>95.65</v>
      </c>
      <c r="J165" s="36">
        <f>SUM(J158:J164)</f>
        <v>659.68</v>
      </c>
      <c r="K165" s="37"/>
      <c r="L165" s="36">
        <f>SUM(L158:L164)</f>
        <v>79.02</v>
      </c>
    </row>
    <row r="166" spans="1:12" ht="15" x14ac:dyDescent="0.25">
      <c r="A166" s="38">
        <f>A158</f>
        <v>2</v>
      </c>
      <c r="B166" s="39">
        <f>B158</f>
        <v>3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thickBot="1" x14ac:dyDescent="0.25">
      <c r="A176" s="41">
        <f>A158</f>
        <v>2</v>
      </c>
      <c r="B176" s="42">
        <f>B158</f>
        <v>3</v>
      </c>
      <c r="C176" s="103" t="s">
        <v>37</v>
      </c>
      <c r="D176" s="104"/>
      <c r="E176" s="43"/>
      <c r="F176" s="44">
        <f>F165+F175</f>
        <v>630</v>
      </c>
      <c r="G176" s="44">
        <f>G165+G175</f>
        <v>23.56</v>
      </c>
      <c r="H176" s="44">
        <f>H165+H175</f>
        <v>20.79</v>
      </c>
      <c r="I176" s="44">
        <f>I165+I175</f>
        <v>95.65</v>
      </c>
      <c r="J176" s="44">
        <f>J165+J175</f>
        <v>659.68</v>
      </c>
      <c r="K176" s="44"/>
      <c r="L176" s="44">
        <f>L165+L175</f>
        <v>79.02</v>
      </c>
    </row>
    <row r="177" spans="1:12" ht="15" x14ac:dyDescent="0.25">
      <c r="A177" s="16">
        <v>2</v>
      </c>
      <c r="B177" s="17">
        <v>4</v>
      </c>
      <c r="C177" s="18" t="s">
        <v>23</v>
      </c>
      <c r="D177" s="19" t="s">
        <v>24</v>
      </c>
      <c r="E177" s="64" t="s">
        <v>58</v>
      </c>
      <c r="F177" s="67">
        <v>120</v>
      </c>
      <c r="G177" s="77">
        <v>22.4</v>
      </c>
      <c r="H177" s="77">
        <v>18.23</v>
      </c>
      <c r="I177" s="78">
        <v>7.03</v>
      </c>
      <c r="J177" s="77">
        <v>281.25</v>
      </c>
      <c r="K177" s="76">
        <v>301</v>
      </c>
      <c r="L177" s="21">
        <v>44.83</v>
      </c>
    </row>
    <row r="178" spans="1:12" ht="15.75" thickBot="1" x14ac:dyDescent="0.3">
      <c r="A178" s="23"/>
      <c r="B178" s="24"/>
      <c r="C178" s="25"/>
      <c r="D178" s="26" t="s">
        <v>33</v>
      </c>
      <c r="E178" s="56" t="s">
        <v>55</v>
      </c>
      <c r="F178" s="57">
        <v>200</v>
      </c>
      <c r="G178" s="83">
        <v>3.67</v>
      </c>
      <c r="H178" s="84">
        <v>5.76</v>
      </c>
      <c r="I178" s="84">
        <v>24.53</v>
      </c>
      <c r="J178" s="83">
        <v>164.7</v>
      </c>
      <c r="K178" s="62">
        <v>694</v>
      </c>
      <c r="L178" s="28">
        <v>10.92</v>
      </c>
    </row>
    <row r="179" spans="1:12" ht="15.75" thickBot="1" x14ac:dyDescent="0.3">
      <c r="A179" s="23"/>
      <c r="B179" s="24"/>
      <c r="C179" s="25"/>
      <c r="D179" s="30" t="s">
        <v>25</v>
      </c>
      <c r="E179" s="27" t="s">
        <v>42</v>
      </c>
      <c r="F179" s="28">
        <v>200</v>
      </c>
      <c r="G179" s="81">
        <v>0.14000000000000001</v>
      </c>
      <c r="H179" s="81">
        <v>0.04</v>
      </c>
      <c r="I179" s="82">
        <v>10.01</v>
      </c>
      <c r="J179" s="28">
        <v>38</v>
      </c>
      <c r="K179" s="29">
        <v>71</v>
      </c>
      <c r="L179" s="28">
        <v>1.95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40</v>
      </c>
      <c r="G180" s="28">
        <v>2.81</v>
      </c>
      <c r="H180" s="28">
        <v>0.32</v>
      </c>
      <c r="I180" s="28">
        <v>19</v>
      </c>
      <c r="J180" s="28">
        <v>91.14</v>
      </c>
      <c r="K180" s="29" t="s">
        <v>44</v>
      </c>
      <c r="L180" s="28">
        <v>3.44</v>
      </c>
    </row>
    <row r="181" spans="1:12" ht="15" x14ac:dyDescent="0.25">
      <c r="A181" s="23"/>
      <c r="B181" s="24"/>
      <c r="C181" s="25"/>
      <c r="D181" s="30"/>
      <c r="E181" s="27" t="s">
        <v>47</v>
      </c>
      <c r="F181" s="28">
        <v>30</v>
      </c>
      <c r="G181" s="79">
        <v>0.55000000000000004</v>
      </c>
      <c r="H181" s="79">
        <v>1.5</v>
      </c>
      <c r="I181" s="80">
        <v>2.12</v>
      </c>
      <c r="J181" s="79">
        <v>24.66</v>
      </c>
      <c r="K181" s="26">
        <v>62</v>
      </c>
      <c r="L181" s="28">
        <v>4.25</v>
      </c>
    </row>
    <row r="182" spans="1:12" ht="15.75" thickBot="1" x14ac:dyDescent="0.3">
      <c r="A182" s="23"/>
      <c r="B182" s="24"/>
      <c r="C182" s="25"/>
      <c r="D182" s="26"/>
      <c r="E182" s="27" t="s">
        <v>60</v>
      </c>
      <c r="F182" s="28">
        <v>35</v>
      </c>
      <c r="G182" s="96">
        <v>2.12</v>
      </c>
      <c r="H182" s="96">
        <v>9</v>
      </c>
      <c r="I182" s="97">
        <v>22.32</v>
      </c>
      <c r="J182" s="96">
        <v>176.4</v>
      </c>
      <c r="K182" s="29" t="s">
        <v>44</v>
      </c>
      <c r="L182" s="28">
        <v>13.63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625</v>
      </c>
      <c r="G184" s="36">
        <f>SUM(G177:G183)</f>
        <v>31.69</v>
      </c>
      <c r="H184" s="36">
        <f>SUM(H177:H183)</f>
        <v>34.85</v>
      </c>
      <c r="I184" s="36">
        <f>SUM(I177:I183)</f>
        <v>85.009999999999991</v>
      </c>
      <c r="J184" s="36">
        <f>SUM(J177:J183)</f>
        <v>776.15</v>
      </c>
      <c r="K184" s="37"/>
      <c r="L184" s="36">
        <f>SUM(L177:L183)</f>
        <v>79.02</v>
      </c>
    </row>
    <row r="185" spans="1:12" ht="15" x14ac:dyDescent="0.25">
      <c r="A185" s="38">
        <f>A177</f>
        <v>2</v>
      </c>
      <c r="B185" s="39">
        <f>B177</f>
        <v>4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.75" thickBot="1" x14ac:dyDescent="0.25">
      <c r="A195" s="41">
        <f>A177</f>
        <v>2</v>
      </c>
      <c r="B195" s="42">
        <f>B177</f>
        <v>4</v>
      </c>
      <c r="C195" s="103" t="s">
        <v>37</v>
      </c>
      <c r="D195" s="104"/>
      <c r="E195" s="43"/>
      <c r="F195" s="44">
        <f>F184+F194</f>
        <v>625</v>
      </c>
      <c r="G195" s="44">
        <f>G184+G194</f>
        <v>31.69</v>
      </c>
      <c r="H195" s="44">
        <f>H184+H194</f>
        <v>34.85</v>
      </c>
      <c r="I195" s="44">
        <f>I184+I194</f>
        <v>85.009999999999991</v>
      </c>
      <c r="J195" s="44">
        <f>J184+J194</f>
        <v>776.15</v>
      </c>
      <c r="K195" s="44"/>
      <c r="L195" s="44">
        <f>L184+L194</f>
        <v>79.02</v>
      </c>
    </row>
    <row r="196" spans="1:12" ht="15" x14ac:dyDescent="0.25">
      <c r="A196" s="16">
        <v>2</v>
      </c>
      <c r="B196" s="17">
        <v>5</v>
      </c>
      <c r="C196" s="18" t="s">
        <v>23</v>
      </c>
      <c r="D196" s="19" t="s">
        <v>24</v>
      </c>
      <c r="E196" s="64" t="s">
        <v>61</v>
      </c>
      <c r="F196" s="67">
        <v>210</v>
      </c>
      <c r="G196" s="77">
        <v>20.3</v>
      </c>
      <c r="H196" s="77">
        <v>17</v>
      </c>
      <c r="I196" s="78">
        <v>35.69</v>
      </c>
      <c r="J196" s="77">
        <v>377</v>
      </c>
      <c r="K196" s="76">
        <v>304</v>
      </c>
      <c r="L196" s="21">
        <v>42.1</v>
      </c>
    </row>
    <row r="197" spans="1:12" ht="15.75" thickBot="1" x14ac:dyDescent="0.3">
      <c r="A197" s="23"/>
      <c r="B197" s="24"/>
      <c r="C197" s="25"/>
      <c r="D197" s="30" t="s">
        <v>30</v>
      </c>
      <c r="E197" s="27" t="s">
        <v>74</v>
      </c>
      <c r="F197" s="28">
        <v>100</v>
      </c>
      <c r="G197" s="96">
        <v>1.58</v>
      </c>
      <c r="H197" s="96">
        <v>4.99</v>
      </c>
      <c r="I197" s="97">
        <v>7.66</v>
      </c>
      <c r="J197" s="96">
        <v>83.2</v>
      </c>
      <c r="K197" s="29">
        <v>15</v>
      </c>
      <c r="L197" s="28">
        <v>1.85</v>
      </c>
    </row>
    <row r="198" spans="1:12" ht="15.75" thickBot="1" x14ac:dyDescent="0.3">
      <c r="A198" s="23"/>
      <c r="B198" s="24"/>
      <c r="C198" s="25"/>
      <c r="D198" s="30" t="s">
        <v>25</v>
      </c>
      <c r="E198" s="56" t="s">
        <v>54</v>
      </c>
      <c r="F198" s="57">
        <v>200</v>
      </c>
      <c r="G198" s="83">
        <v>0.14000000000000001</v>
      </c>
      <c r="H198" s="84">
        <v>0.04</v>
      </c>
      <c r="I198" s="84">
        <v>27.5</v>
      </c>
      <c r="J198" s="83">
        <v>110.8</v>
      </c>
      <c r="K198" s="60">
        <v>869</v>
      </c>
      <c r="L198" s="58">
        <v>9.19</v>
      </c>
    </row>
    <row r="199" spans="1:12" ht="15.75" thickBot="1" x14ac:dyDescent="0.3">
      <c r="A199" s="23"/>
      <c r="B199" s="24"/>
      <c r="C199" s="25"/>
      <c r="D199" s="30" t="s">
        <v>26</v>
      </c>
      <c r="E199" s="56" t="s">
        <v>43</v>
      </c>
      <c r="F199" s="57">
        <v>40</v>
      </c>
      <c r="G199" s="59">
        <v>2.81</v>
      </c>
      <c r="H199" s="57">
        <v>0.32</v>
      </c>
      <c r="I199" s="57">
        <v>19</v>
      </c>
      <c r="J199" s="59">
        <v>91.14</v>
      </c>
      <c r="K199" s="60" t="s">
        <v>44</v>
      </c>
      <c r="L199" s="58">
        <v>3.44</v>
      </c>
    </row>
    <row r="200" spans="1:12" ht="15.75" thickBot="1" x14ac:dyDescent="0.3">
      <c r="A200" s="23"/>
      <c r="B200" s="24"/>
      <c r="C200" s="25"/>
      <c r="D200" s="30"/>
      <c r="E200" s="27" t="s">
        <v>45</v>
      </c>
      <c r="F200" s="28">
        <v>84</v>
      </c>
      <c r="G200" s="98">
        <v>2.61</v>
      </c>
      <c r="H200" s="99">
        <v>6.09</v>
      </c>
      <c r="I200" s="99">
        <v>67.86</v>
      </c>
      <c r="J200" s="98">
        <v>313.2</v>
      </c>
      <c r="K200" s="29" t="s">
        <v>44</v>
      </c>
      <c r="L200" s="28">
        <v>22.44</v>
      </c>
    </row>
    <row r="201" spans="1:12" ht="15" x14ac:dyDescent="0.25">
      <c r="A201" s="23"/>
      <c r="B201" s="24"/>
      <c r="C201" s="25"/>
      <c r="D201" s="26"/>
      <c r="E201" s="27"/>
      <c r="F201" s="28"/>
      <c r="G201" s="28"/>
      <c r="H201" s="28"/>
      <c r="I201" s="28"/>
      <c r="J201" s="28"/>
      <c r="K201" s="29"/>
      <c r="L201" s="28"/>
    </row>
    <row r="202" spans="1:12" ht="15" x14ac:dyDescent="0.25">
      <c r="A202" s="23"/>
      <c r="B202" s="24"/>
      <c r="C202" s="25"/>
      <c r="D202" s="26"/>
      <c r="E202" s="27"/>
      <c r="F202" s="28"/>
      <c r="G202" s="28"/>
      <c r="H202" s="28"/>
      <c r="I202" s="28"/>
      <c r="J202" s="28"/>
      <c r="K202" s="29"/>
      <c r="L202" s="28"/>
    </row>
    <row r="203" spans="1:12" ht="15.75" customHeight="1" x14ac:dyDescent="0.25">
      <c r="A203" s="31"/>
      <c r="B203" s="32"/>
      <c r="C203" s="33"/>
      <c r="D203" s="34" t="s">
        <v>28</v>
      </c>
      <c r="E203" s="35"/>
      <c r="F203" s="36">
        <f>SUM(F196:F202)</f>
        <v>634</v>
      </c>
      <c r="G203" s="36">
        <f>SUM(G196:G202)</f>
        <v>27.44</v>
      </c>
      <c r="H203" s="36">
        <f>SUM(H196:H202)</f>
        <v>28.44</v>
      </c>
      <c r="I203" s="36">
        <f>SUM(I196:I202)</f>
        <v>157.70999999999998</v>
      </c>
      <c r="J203" s="36">
        <f>SUM(J196:J202)</f>
        <v>975.33999999999992</v>
      </c>
      <c r="K203" s="37"/>
      <c r="L203" s="36">
        <f>SUM(L196:L202)</f>
        <v>79.02</v>
      </c>
    </row>
    <row r="204" spans="1:12" ht="15" x14ac:dyDescent="0.25">
      <c r="A204" s="38">
        <f>A196</f>
        <v>2</v>
      </c>
      <c r="B204" s="39">
        <f>B196</f>
        <v>5</v>
      </c>
      <c r="C204" s="40" t="s">
        <v>29</v>
      </c>
      <c r="D204" s="30" t="s">
        <v>30</v>
      </c>
      <c r="E204" s="27"/>
      <c r="F204" s="28"/>
      <c r="G204" s="28"/>
      <c r="H204" s="28"/>
      <c r="I204" s="28"/>
      <c r="J204" s="28"/>
      <c r="K204" s="29"/>
      <c r="L204" s="28"/>
    </row>
    <row r="205" spans="1:12" ht="15" x14ac:dyDescent="0.25">
      <c r="A205" s="23"/>
      <c r="B205" s="24"/>
      <c r="C205" s="25"/>
      <c r="D205" s="30" t="s">
        <v>31</v>
      </c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30" t="s">
        <v>32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30" t="s">
        <v>33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30" t="s">
        <v>34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30" t="s">
        <v>35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30" t="s">
        <v>36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28</v>
      </c>
      <c r="E213" s="35"/>
      <c r="F213" s="36">
        <f>SUM(F204:F212)</f>
        <v>0</v>
      </c>
      <c r="G213" s="36">
        <f>SUM(G204:G212)</f>
        <v>0</v>
      </c>
      <c r="H213" s="36">
        <f>SUM(H204:H212)</f>
        <v>0</v>
      </c>
      <c r="I213" s="36">
        <f>SUM(I204:I212)</f>
        <v>0</v>
      </c>
      <c r="J213" s="36">
        <f>SUM(J204:J212)</f>
        <v>0</v>
      </c>
      <c r="K213" s="37"/>
      <c r="L213" s="36">
        <f>SUM(L204:L212)</f>
        <v>0</v>
      </c>
    </row>
    <row r="214" spans="1:12" ht="15.75" thickBot="1" x14ac:dyDescent="0.25">
      <c r="A214" s="41">
        <f>A196</f>
        <v>2</v>
      </c>
      <c r="B214" s="42">
        <f>B196</f>
        <v>5</v>
      </c>
      <c r="C214" s="103" t="s">
        <v>37</v>
      </c>
      <c r="D214" s="104"/>
      <c r="E214" s="43"/>
      <c r="F214" s="44">
        <f>F203+F213</f>
        <v>634</v>
      </c>
      <c r="G214" s="44">
        <f>G203+G213</f>
        <v>27.44</v>
      </c>
      <c r="H214" s="44">
        <f>H203+H213</f>
        <v>28.44</v>
      </c>
      <c r="I214" s="44">
        <f>I203+I213</f>
        <v>157.70999999999998</v>
      </c>
      <c r="J214" s="44">
        <f>J203+J213</f>
        <v>975.33999999999992</v>
      </c>
      <c r="K214" s="44"/>
      <c r="L214" s="44">
        <f>L203+L213</f>
        <v>79.02</v>
      </c>
    </row>
    <row r="215" spans="1:12" ht="15" x14ac:dyDescent="0.25">
      <c r="A215" s="16">
        <v>2</v>
      </c>
      <c r="B215" s="17">
        <v>6</v>
      </c>
      <c r="C215" s="18" t="s">
        <v>23</v>
      </c>
      <c r="D215" s="19" t="s">
        <v>24</v>
      </c>
      <c r="E215" s="20" t="s">
        <v>76</v>
      </c>
      <c r="F215" s="21">
        <v>160</v>
      </c>
      <c r="G215" s="77">
        <v>3.4</v>
      </c>
      <c r="H215" s="77">
        <v>3.96</v>
      </c>
      <c r="I215" s="78">
        <v>27.83</v>
      </c>
      <c r="J215" s="77">
        <v>161</v>
      </c>
      <c r="K215" s="22">
        <v>168</v>
      </c>
      <c r="L215" s="21">
        <v>13</v>
      </c>
    </row>
    <row r="216" spans="1:12" ht="15" x14ac:dyDescent="0.25">
      <c r="A216" s="23"/>
      <c r="B216" s="24"/>
      <c r="C216" s="25"/>
      <c r="D216" s="26"/>
      <c r="E216" s="65" t="s">
        <v>68</v>
      </c>
      <c r="F216" s="69">
        <v>100</v>
      </c>
      <c r="G216" s="79">
        <v>6.45</v>
      </c>
      <c r="H216" s="79">
        <v>5.03</v>
      </c>
      <c r="I216" s="80">
        <v>26.26</v>
      </c>
      <c r="J216" s="79">
        <v>176.85</v>
      </c>
      <c r="K216" s="29" t="s">
        <v>67</v>
      </c>
      <c r="L216" s="71">
        <v>20</v>
      </c>
    </row>
    <row r="217" spans="1:12" ht="15" x14ac:dyDescent="0.25">
      <c r="A217" s="23"/>
      <c r="B217" s="24"/>
      <c r="C217" s="25"/>
      <c r="D217" s="30" t="s">
        <v>25</v>
      </c>
      <c r="E217" s="65" t="s">
        <v>65</v>
      </c>
      <c r="F217" s="69">
        <v>200</v>
      </c>
      <c r="G217" s="79">
        <v>1.4</v>
      </c>
      <c r="H217" s="79">
        <v>2</v>
      </c>
      <c r="I217" s="79">
        <v>22.4</v>
      </c>
      <c r="J217" s="79">
        <v>116</v>
      </c>
      <c r="K217" s="26">
        <v>951</v>
      </c>
      <c r="L217" s="71">
        <v>16.29</v>
      </c>
    </row>
    <row r="218" spans="1:12" ht="15.75" thickBot="1" x14ac:dyDescent="0.3">
      <c r="A218" s="23"/>
      <c r="B218" s="24"/>
      <c r="C218" s="25"/>
      <c r="D218" s="30" t="s">
        <v>26</v>
      </c>
      <c r="E218" s="27"/>
      <c r="F218" s="28"/>
      <c r="G218" s="28"/>
      <c r="H218" s="28"/>
      <c r="I218" s="28"/>
      <c r="J218" s="28"/>
      <c r="K218" s="29"/>
      <c r="L218" s="28"/>
    </row>
    <row r="219" spans="1:12" ht="15" x14ac:dyDescent="0.25">
      <c r="A219" s="23"/>
      <c r="B219" s="24"/>
      <c r="C219" s="25"/>
      <c r="D219" s="30" t="s">
        <v>27</v>
      </c>
      <c r="E219" s="64" t="s">
        <v>64</v>
      </c>
      <c r="F219" s="67">
        <v>148</v>
      </c>
      <c r="G219" s="77">
        <v>0.6</v>
      </c>
      <c r="H219" s="77">
        <v>0.6</v>
      </c>
      <c r="I219" s="78">
        <v>14.7</v>
      </c>
      <c r="J219" s="77">
        <v>67.5</v>
      </c>
      <c r="K219" s="29" t="s">
        <v>44</v>
      </c>
      <c r="L219" s="68">
        <v>29.73</v>
      </c>
    </row>
    <row r="220" spans="1:12" ht="15" x14ac:dyDescent="0.25">
      <c r="A220" s="23"/>
      <c r="B220" s="24"/>
      <c r="C220" s="25"/>
      <c r="D220" s="26"/>
      <c r="E220" s="27"/>
      <c r="F220" s="28"/>
      <c r="G220" s="28"/>
      <c r="H220" s="28"/>
      <c r="I220" s="28"/>
      <c r="J220" s="28"/>
      <c r="K220" s="29"/>
      <c r="L220" s="28"/>
    </row>
    <row r="221" spans="1:12" ht="15" x14ac:dyDescent="0.25">
      <c r="A221" s="23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.75" customHeight="1" x14ac:dyDescent="0.25">
      <c r="A222" s="31"/>
      <c r="B222" s="32"/>
      <c r="C222" s="33"/>
      <c r="D222" s="34" t="s">
        <v>28</v>
      </c>
      <c r="E222" s="35"/>
      <c r="F222" s="36">
        <f>SUM(F215:F221)</f>
        <v>608</v>
      </c>
      <c r="G222" s="36">
        <f>SUM(G215:G221)</f>
        <v>11.85</v>
      </c>
      <c r="H222" s="36">
        <f>SUM(H215:H221)</f>
        <v>11.59</v>
      </c>
      <c r="I222" s="36">
        <f>SUM(I215:I221)</f>
        <v>91.190000000000012</v>
      </c>
      <c r="J222" s="36">
        <f>SUM(J215:J221)</f>
        <v>521.35</v>
      </c>
      <c r="K222" s="37"/>
      <c r="L222" s="36">
        <f>SUM(L215:L221)</f>
        <v>79.02</v>
      </c>
    </row>
    <row r="223" spans="1:12" ht="15" x14ac:dyDescent="0.25">
      <c r="A223" s="38">
        <f>A215</f>
        <v>2</v>
      </c>
      <c r="B223" s="39">
        <f>B215</f>
        <v>6</v>
      </c>
      <c r="C223" s="40" t="s">
        <v>29</v>
      </c>
      <c r="D223" s="30" t="s">
        <v>30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23"/>
      <c r="B224" s="24"/>
      <c r="C224" s="25"/>
      <c r="D224" s="30" t="s">
        <v>31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23"/>
      <c r="B225" s="24"/>
      <c r="C225" s="25"/>
      <c r="D225" s="30" t="s">
        <v>32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23"/>
      <c r="B226" s="24"/>
      <c r="C226" s="25"/>
      <c r="D226" s="30" t="s">
        <v>33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23"/>
      <c r="B227" s="24"/>
      <c r="C227" s="25"/>
      <c r="D227" s="30" t="s">
        <v>34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23"/>
      <c r="B228" s="24"/>
      <c r="C228" s="25"/>
      <c r="D228" s="30" t="s">
        <v>35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23"/>
      <c r="B229" s="24"/>
      <c r="C229" s="25"/>
      <c r="D229" s="30" t="s">
        <v>36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23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31"/>
      <c r="B232" s="32"/>
      <c r="C232" s="33"/>
      <c r="D232" s="34" t="s">
        <v>28</v>
      </c>
      <c r="E232" s="35"/>
      <c r="F232" s="36">
        <f>SUM(F223:F231)</f>
        <v>0</v>
      </c>
      <c r="G232" s="36">
        <f>SUM(G223:G231)</f>
        <v>0</v>
      </c>
      <c r="H232" s="36">
        <f>SUM(H223:H231)</f>
        <v>0</v>
      </c>
      <c r="I232" s="36">
        <f>SUM(I223:I231)</f>
        <v>0</v>
      </c>
      <c r="J232" s="36">
        <f>SUM(J223:J231)</f>
        <v>0</v>
      </c>
      <c r="K232" s="37"/>
      <c r="L232" s="36">
        <f>SUM(L223:L231)</f>
        <v>0</v>
      </c>
    </row>
    <row r="233" spans="1:12" ht="15" x14ac:dyDescent="0.2">
      <c r="A233" s="41">
        <f>A215</f>
        <v>2</v>
      </c>
      <c r="B233" s="42">
        <f>B215</f>
        <v>6</v>
      </c>
      <c r="C233" s="103" t="s">
        <v>37</v>
      </c>
      <c r="D233" s="104"/>
      <c r="E233" s="43"/>
      <c r="F233" s="44">
        <f>F222+F232</f>
        <v>608</v>
      </c>
      <c r="G233" s="44">
        <f>G222+G232</f>
        <v>11.85</v>
      </c>
      <c r="H233" s="44">
        <f>H222+H232</f>
        <v>11.59</v>
      </c>
      <c r="I233" s="44">
        <f>I222+I232</f>
        <v>91.190000000000012</v>
      </c>
      <c r="J233" s="44">
        <f>J222+J232</f>
        <v>521.35</v>
      </c>
      <c r="K233" s="44"/>
      <c r="L233" s="44">
        <f>L222+L232</f>
        <v>79.02</v>
      </c>
    </row>
    <row r="234" spans="1:12" ht="13.9" customHeight="1" x14ac:dyDescent="0.2">
      <c r="A234" s="48"/>
      <c r="B234" s="49"/>
      <c r="C234" s="100" t="s">
        <v>38</v>
      </c>
      <c r="D234" s="101"/>
      <c r="E234" s="102"/>
      <c r="F234" s="50">
        <f>(F24+F43+F62+F81+F100+F119+F138+F157+F176+F195+F214+F233)/(IF(F24=0,0,1)+IF(F43=0,0,1)+IF(F62=0,0,1)+IF(F81=0,0,1)+IF(F100=0,0,1)+IF(F119=0,0,1)+IF(F138=0,0,1)+IF(F157=0,0,1)+IF(F176=0,0,1)+IF(F195=0,0,1)+IF(F214=0,0,1)+IF(F233=0,0,1))</f>
        <v>639.75</v>
      </c>
      <c r="G234" s="50">
        <f t="shared" ref="G234:L234" si="0">(G24+G43+G62+G81+G100+G119+G138+G157+G176+G195+G214+G233)/(IF(G24=0,0,1)+IF(G43=0,0,1)+IF(G62=0,0,1)+IF(G81=0,0,1)+IF(G100=0,0,1)+IF(G119=0,0,1)+IF(G138=0,0,1)+IF(G157=0,0,1)+IF(G176=0,0,1)+IF(G195=0,0,1)+IF(G214=0,0,1)+IF(G233=0,0,1))</f>
        <v>23.779166666666669</v>
      </c>
      <c r="H234" s="50">
        <f t="shared" si="0"/>
        <v>23.866666666666664</v>
      </c>
      <c r="I234" s="50">
        <f>(I24+I43+I62+I81+I100+I119+I138+I157+I176+I195+I214+I233)/(IF(I24=0,0,1)+IF(I43=0,0,1)+IF(I62=0,0,1)+IF(I81=0,0,1)+IF(I100=0,0,1)+IF(I119=0,0,1)+IF(I138=0,0,1)+IF(I157=0,0,1)+IF(I176=0,0,1)+IF(I195=0,0,1)+IF(I214=0,0,1)+IF(I233=0,0,1))</f>
        <v>111.4375</v>
      </c>
      <c r="J234" s="50">
        <f t="shared" si="0"/>
        <v>749.97833333333335</v>
      </c>
      <c r="K234" s="50"/>
      <c r="L234" s="50">
        <f t="shared" si="0"/>
        <v>79.02</v>
      </c>
    </row>
  </sheetData>
  <mergeCells count="16">
    <mergeCell ref="C138:D138"/>
    <mergeCell ref="C43:D43"/>
    <mergeCell ref="C62:D62"/>
    <mergeCell ref="C81:D81"/>
    <mergeCell ref="C100:D100"/>
    <mergeCell ref="H1:K1"/>
    <mergeCell ref="H2:K2"/>
    <mergeCell ref="C24:D24"/>
    <mergeCell ref="C119:D119"/>
    <mergeCell ref="C1:E1"/>
    <mergeCell ref="C234:E234"/>
    <mergeCell ref="C157:D157"/>
    <mergeCell ref="C176:D176"/>
    <mergeCell ref="C195:D195"/>
    <mergeCell ref="C214:D214"/>
    <mergeCell ref="C233:D233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Sherbaki</cp:lastModifiedBy>
  <cp:revision>1</cp:revision>
  <dcterms:created xsi:type="dcterms:W3CDTF">2022-05-16T14:23:56Z</dcterms:created>
  <dcterms:modified xsi:type="dcterms:W3CDTF">2025-04-22T04:04:20Z</dcterms:modified>
</cp:coreProperties>
</file>